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Жанна\Desktop\"/>
    </mc:Choice>
  </mc:AlternateContent>
  <xr:revisionPtr revIDLastSave="0" documentId="13_ncr:1_{B65FF93A-3992-4826-9EB4-DF48CCC8BE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63" i="1" l="1"/>
  <c r="F120" i="1"/>
  <c r="G63" i="1"/>
  <c r="G177" i="1"/>
  <c r="H120" i="1"/>
  <c r="I63" i="1"/>
  <c r="J63" i="1"/>
  <c r="J101" i="1"/>
  <c r="F177" i="1"/>
  <c r="G120" i="1"/>
  <c r="H63" i="1"/>
  <c r="H177" i="1"/>
  <c r="F25" i="1"/>
  <c r="F82" i="1"/>
  <c r="F139" i="1"/>
  <c r="F196" i="1"/>
  <c r="G25" i="1"/>
  <c r="G82" i="1"/>
  <c r="L120" i="1"/>
  <c r="L177" i="1"/>
  <c r="H25" i="1"/>
  <c r="H82" i="1"/>
  <c r="H139" i="1"/>
  <c r="H196" i="1"/>
  <c r="J44" i="1"/>
  <c r="J158" i="1"/>
  <c r="L44" i="1"/>
  <c r="L101" i="1"/>
  <c r="L158" i="1"/>
  <c r="I120" i="1"/>
  <c r="I177" i="1"/>
  <c r="J120" i="1"/>
  <c r="J177" i="1"/>
  <c r="L63" i="1"/>
  <c r="G139" i="1"/>
  <c r="G196" i="1"/>
  <c r="I25" i="1"/>
  <c r="I82" i="1"/>
  <c r="I139" i="1"/>
  <c r="I196" i="1"/>
  <c r="L197" i="1" l="1"/>
  <c r="J197" i="1"/>
  <c r="G197" i="1"/>
  <c r="F197" i="1"/>
  <c r="H197" i="1"/>
  <c r="I197" i="1"/>
</calcChain>
</file>

<file path=xl/sharedStrings.xml><?xml version="1.0" encoding="utf-8"?>
<sst xmlns="http://schemas.openxmlformats.org/spreadsheetml/2006/main" count="285" uniqueCount="97">
  <si>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</si>
  <si>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</si>
  <si>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</si>
  <si>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</si>
  <si>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</si>
  <si>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</si>
  <si>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</si>
  <si>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</si>
  <si>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</si>
  <si>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</si>
  <si>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</si>
  <si>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</si>
  <si>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</si>
  <si>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</si>
  <si>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</si>
  <si>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</si>
  <si>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</si>
  <si>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</si>
  <si>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</si>
  <si>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</si>
  <si>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</si>
  <si>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</si>
  <si>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</si>
  <si>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</si>
  <si>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</si>
  <si>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</si>
  <si>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</si>
  <si>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</si>
  <si>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</si>
  <si>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</si>
  <si>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</si>
  <si>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</si>
  <si>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</si>
  <si>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</si>
  <si>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</si>
  <si>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</si>
  <si>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</si>
  <si>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</si>
  <si>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</si>
  <si>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</si>
  <si>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Дели принт 2005-349</t>
  </si>
  <si>
    <t>Овощи натуральные соленые или свежие</t>
  </si>
  <si>
    <t xml:space="preserve">Хлеб пшеничный </t>
  </si>
  <si>
    <t>Хлеб ржано-пшеничный</t>
  </si>
  <si>
    <t>Перевалов А.Я. 2012-122</t>
  </si>
  <si>
    <t>Перевалов А.Я. 2012-124</t>
  </si>
  <si>
    <t>Суп молочный с крупой рисовой</t>
  </si>
  <si>
    <t>Сыр «Российский»</t>
  </si>
  <si>
    <t>Дели принт 2005-121</t>
  </si>
  <si>
    <t>Дели принт 2005-15</t>
  </si>
  <si>
    <t>Чай с лимоном</t>
  </si>
  <si>
    <t>Дели принт 2005-377</t>
  </si>
  <si>
    <t>Булочка «Ладушка»</t>
  </si>
  <si>
    <t>Дели принт 2005-424</t>
  </si>
  <si>
    <t>Фрукты (яблоко, апельсин или банан)</t>
  </si>
  <si>
    <t>Дели принт 2005-338</t>
  </si>
  <si>
    <t>МКОУ СОШ № 28 пос. Балковского</t>
  </si>
  <si>
    <t>директор</t>
  </si>
  <si>
    <t>Н.В.Дудкина</t>
  </si>
  <si>
    <t>Птица отварная. Макаронные изделия отварные с маслом</t>
  </si>
  <si>
    <t>Дели принт 2005-301, 203</t>
  </si>
  <si>
    <t>Рыба, тушенная в томате с овощами. Пюре картофельное</t>
  </si>
  <si>
    <t>Горошек овощной отварной</t>
  </si>
  <si>
    <t>Компот из свежих плодов</t>
  </si>
  <si>
    <t>добавка</t>
  </si>
  <si>
    <t>Дели принт 2005-229, 312</t>
  </si>
  <si>
    <t>Дели принт 2005-70/71</t>
  </si>
  <si>
    <t>Дели принт 2005-342</t>
  </si>
  <si>
    <t>Запеканка из творога со сгущенным молоком</t>
  </si>
  <si>
    <t>Какао с молоком</t>
  </si>
  <si>
    <t>Дели принт 2005-223</t>
  </si>
  <si>
    <t>Дели принт 2005-382</t>
  </si>
  <si>
    <t>Каша жидкая молочная из рисовой крупы</t>
  </si>
  <si>
    <t>Чай с сахаром</t>
  </si>
  <si>
    <t>Булочка «Сдобная»</t>
  </si>
  <si>
    <t>Йогурт 2,5% жирности</t>
  </si>
  <si>
    <t>кисломолочный продукт</t>
  </si>
  <si>
    <t>Дели принт 2005-183</t>
  </si>
  <si>
    <t>Дели принт 2005-376</t>
  </si>
  <si>
    <t>пром.</t>
  </si>
  <si>
    <t>Плов из птицы</t>
  </si>
  <si>
    <t>Сок фруктовый</t>
  </si>
  <si>
    <t>Дели принт 2005-291</t>
  </si>
  <si>
    <t>Тефтели 2-ой вариант. Соус сметанный с томатом. Макаронные изделия отварные с маслом</t>
  </si>
  <si>
    <t>Кисель из яблок</t>
  </si>
  <si>
    <t>Дели принт 2005-279, 331, 203</t>
  </si>
  <si>
    <t>Дели принт 2005-352</t>
  </si>
  <si>
    <t>Кукуруза отварная</t>
  </si>
  <si>
    <t>Котлета рубленная из бройлер-цыплят. Каша рассыпчатая с овощами</t>
  </si>
  <si>
    <t>Дели принт 2005-295, 304</t>
  </si>
  <si>
    <t>Каша жидкая молочная из манной крупы</t>
  </si>
  <si>
    <t>Кофейный напиток с молоком</t>
  </si>
  <si>
    <t>Булочка "Ладушка"</t>
  </si>
  <si>
    <t>Дели принт 2005-181</t>
  </si>
  <si>
    <t>Дели принт 2005-379</t>
  </si>
  <si>
    <t>Каша пшенная молочная жидкая</t>
  </si>
  <si>
    <t>Перевалов А.Я. 2012-282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</si>
</sst>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0" sqref="M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56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250</v>
      </c>
      <c r="G6" s="40">
        <v>24.66</v>
      </c>
      <c r="H6" s="40">
        <v>23.4</v>
      </c>
      <c r="I6" s="40">
        <v>37.86</v>
      </c>
      <c r="J6" s="40">
        <v>460.8</v>
      </c>
      <c r="K6" s="41" t="s">
        <v>60</v>
      </c>
      <c r="L6" s="40">
        <v>47.78</v>
      </c>
    </row>
    <row r="7" spans="1:12" ht="38.25" x14ac:dyDescent="0.25">
      <c r="A7" s="23"/>
      <c r="B7" s="15"/>
      <c r="C7" s="11"/>
      <c r="D7" s="6" t="s">
        <v>22</v>
      </c>
      <c r="E7" s="42" t="s">
        <v>39</v>
      </c>
      <c r="F7" s="43">
        <v>200</v>
      </c>
      <c r="G7" s="43">
        <v>0.08</v>
      </c>
      <c r="H7" s="43">
        <v>0</v>
      </c>
      <c r="I7" s="43">
        <v>21.82</v>
      </c>
      <c r="J7" s="43">
        <v>87.6</v>
      </c>
      <c r="K7" s="44" t="s">
        <v>40</v>
      </c>
      <c r="L7" s="43">
        <v>7.63</v>
      </c>
    </row>
    <row r="8" spans="1:12" ht="38.25" x14ac:dyDescent="0.25">
      <c r="A8" s="23"/>
      <c r="B8" s="15"/>
      <c r="C8" s="11"/>
      <c r="D8" s="7" t="s">
        <v>23</v>
      </c>
      <c r="E8" s="42" t="s">
        <v>42</v>
      </c>
      <c r="F8" s="43">
        <v>30</v>
      </c>
      <c r="G8" s="43">
        <v>2.37</v>
      </c>
      <c r="H8" s="43">
        <v>0.3</v>
      </c>
      <c r="I8" s="43">
        <v>14.5</v>
      </c>
      <c r="J8" s="43">
        <v>71</v>
      </c>
      <c r="K8" s="44" t="s">
        <v>44</v>
      </c>
      <c r="L8" s="43">
        <v>1.39</v>
      </c>
    </row>
    <row r="9" spans="1:12" ht="38.2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1.32</v>
      </c>
      <c r="H9" s="43">
        <v>0.24</v>
      </c>
      <c r="I9" s="43">
        <v>8.6</v>
      </c>
      <c r="J9" s="43">
        <v>40.4</v>
      </c>
      <c r="K9" s="44" t="s">
        <v>45</v>
      </c>
      <c r="L9" s="43">
        <v>1.1100000000000001</v>
      </c>
    </row>
    <row r="10" spans="1:12" ht="38.25" x14ac:dyDescent="0.25">
      <c r="A10" s="23"/>
      <c r="B10" s="15"/>
      <c r="C10" s="11"/>
      <c r="D10" s="7" t="s">
        <v>26</v>
      </c>
      <c r="E10" s="42" t="s">
        <v>41</v>
      </c>
      <c r="F10" s="50">
        <v>60</v>
      </c>
      <c r="G10" s="43">
        <v>0.48</v>
      </c>
      <c r="H10" s="43">
        <v>0.12</v>
      </c>
      <c r="I10" s="43">
        <v>1.92</v>
      </c>
      <c r="J10" s="43">
        <v>10.8</v>
      </c>
      <c r="K10" s="44" t="s">
        <v>45</v>
      </c>
      <c r="L10" s="43">
        <v>14.58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560</v>
      </c>
      <c r="G14" s="19">
        <f>SUM(G6:G13)</f>
        <v>28.91</v>
      </c>
      <c r="H14" s="19">
        <f>SUM(H6:H13)</f>
        <v>24.06</v>
      </c>
      <c r="I14" s="19">
        <f>SUM(I6:I13)</f>
        <v>84.7</v>
      </c>
      <c r="J14" s="19">
        <f>SUM(J6:J13)</f>
        <v>670.59999999999991</v>
      </c>
      <c r="K14" s="25"/>
      <c r="L14" s="19">
        <f>SUM(L6:L13)</f>
        <v>72.490000000000009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560</v>
      </c>
      <c r="G25" s="32">
        <f t="shared" ref="G25:J25" si="2">G14+G24</f>
        <v>28.91</v>
      </c>
      <c r="H25" s="32">
        <f t="shared" si="2"/>
        <v>24.06</v>
      </c>
      <c r="I25" s="32">
        <f t="shared" si="2"/>
        <v>84.7</v>
      </c>
      <c r="J25" s="32">
        <f t="shared" si="2"/>
        <v>670.59999999999991</v>
      </c>
      <c r="K25" s="32"/>
      <c r="L25" s="32">
        <f t="shared" ref="L25" si="3">L14+L24</f>
        <v>72.490000000000009</v>
      </c>
    </row>
    <row r="26" spans="1:12" ht="38.2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46</v>
      </c>
      <c r="F26" s="40">
        <v>205</v>
      </c>
      <c r="G26" s="40">
        <v>3.6</v>
      </c>
      <c r="H26" s="40">
        <v>3.95</v>
      </c>
      <c r="I26" s="40">
        <v>15.71</v>
      </c>
      <c r="J26" s="40">
        <v>138.6</v>
      </c>
      <c r="K26" s="41" t="s">
        <v>48</v>
      </c>
      <c r="L26" s="40">
        <v>8.8000000000000007</v>
      </c>
    </row>
    <row r="27" spans="1:12" ht="38.25" x14ac:dyDescent="0.25">
      <c r="A27" s="14"/>
      <c r="B27" s="15"/>
      <c r="C27" s="11"/>
      <c r="D27" s="6" t="s">
        <v>64</v>
      </c>
      <c r="E27" s="42" t="s">
        <v>47</v>
      </c>
      <c r="F27" s="43">
        <v>25</v>
      </c>
      <c r="G27" s="43">
        <v>4.6399999999999997</v>
      </c>
      <c r="H27" s="43">
        <v>5.9</v>
      </c>
      <c r="I27" s="43">
        <v>0</v>
      </c>
      <c r="J27" s="43">
        <v>72</v>
      </c>
      <c r="K27" s="44" t="s">
        <v>49</v>
      </c>
      <c r="L27" s="43">
        <v>7.5</v>
      </c>
    </row>
    <row r="28" spans="1:12" ht="38.25" x14ac:dyDescent="0.25">
      <c r="A28" s="14"/>
      <c r="B28" s="15"/>
      <c r="C28" s="11"/>
      <c r="D28" s="7" t="s">
        <v>22</v>
      </c>
      <c r="E28" s="42" t="s">
        <v>50</v>
      </c>
      <c r="F28" s="43">
        <v>222</v>
      </c>
      <c r="G28" s="43">
        <v>2</v>
      </c>
      <c r="H28" s="43">
        <v>0</v>
      </c>
      <c r="I28" s="43">
        <v>16</v>
      </c>
      <c r="J28" s="43">
        <v>65</v>
      </c>
      <c r="K28" s="44" t="s">
        <v>51</v>
      </c>
      <c r="L28" s="43">
        <v>3.27</v>
      </c>
    </row>
    <row r="29" spans="1:12" ht="38.25" x14ac:dyDescent="0.25">
      <c r="A29" s="14"/>
      <c r="B29" s="15"/>
      <c r="C29" s="11"/>
      <c r="D29" s="7" t="s">
        <v>23</v>
      </c>
      <c r="E29" s="42" t="s">
        <v>52</v>
      </c>
      <c r="F29" s="43">
        <v>50</v>
      </c>
      <c r="G29" s="43">
        <v>3.75</v>
      </c>
      <c r="H29" s="43">
        <v>6.6</v>
      </c>
      <c r="I29" s="43">
        <v>30.45</v>
      </c>
      <c r="J29" s="43">
        <v>196</v>
      </c>
      <c r="K29" s="44" t="s">
        <v>53</v>
      </c>
      <c r="L29" s="43">
        <v>8.5</v>
      </c>
    </row>
    <row r="30" spans="1:12" ht="38.25" x14ac:dyDescent="0.25">
      <c r="A30" s="14"/>
      <c r="B30" s="15"/>
      <c r="C30" s="11"/>
      <c r="D30" s="7" t="s">
        <v>24</v>
      </c>
      <c r="E30" s="42" t="s">
        <v>54</v>
      </c>
      <c r="F30" s="43">
        <v>150</v>
      </c>
      <c r="G30" s="43">
        <v>0.8</v>
      </c>
      <c r="H30" s="43">
        <v>0</v>
      </c>
      <c r="I30" s="43">
        <v>25.2</v>
      </c>
      <c r="J30" s="43">
        <v>104</v>
      </c>
      <c r="K30" s="44" t="s">
        <v>55</v>
      </c>
      <c r="L30" s="43">
        <v>16.5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652</v>
      </c>
      <c r="G33" s="19">
        <f t="shared" ref="G33" si="4">SUM(G26:G32)</f>
        <v>14.790000000000001</v>
      </c>
      <c r="H33" s="19">
        <f t="shared" ref="H33" si="5">SUM(H26:H32)</f>
        <v>16.450000000000003</v>
      </c>
      <c r="I33" s="19">
        <f t="shared" ref="I33" si="6">SUM(I26:I32)</f>
        <v>87.36</v>
      </c>
      <c r="J33" s="19">
        <f t="shared" ref="J33:L33" si="7">SUM(J26:J32)</f>
        <v>575.6</v>
      </c>
      <c r="K33" s="25"/>
      <c r="L33" s="19">
        <f t="shared" si="7"/>
        <v>44.57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2" t="s">
        <v>4</v>
      </c>
      <c r="D44" s="53"/>
      <c r="E44" s="31"/>
      <c r="F44" s="32">
        <f>F33+F43</f>
        <v>652</v>
      </c>
      <c r="G44" s="32">
        <f t="shared" ref="G44" si="12">G33+G43</f>
        <v>14.790000000000001</v>
      </c>
      <c r="H44" s="32">
        <f t="shared" ref="H44" si="13">H33+H43</f>
        <v>16.450000000000003</v>
      </c>
      <c r="I44" s="32">
        <f t="shared" ref="I44" si="14">I33+I43</f>
        <v>87.36</v>
      </c>
      <c r="J44" s="32">
        <f t="shared" ref="J44:L44" si="15">J33+J43</f>
        <v>575.6</v>
      </c>
      <c r="K44" s="32"/>
      <c r="L44" s="32">
        <f t="shared" si="15"/>
        <v>44.57</v>
      </c>
    </row>
    <row r="45" spans="1:12" ht="51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61</v>
      </c>
      <c r="F45" s="40">
        <v>290</v>
      </c>
      <c r="G45" s="40">
        <v>15.86</v>
      </c>
      <c r="H45" s="40">
        <v>9.36</v>
      </c>
      <c r="I45" s="40">
        <v>25.29</v>
      </c>
      <c r="J45" s="40">
        <v>271.2</v>
      </c>
      <c r="K45" s="41" t="s">
        <v>65</v>
      </c>
      <c r="L45" s="40">
        <v>53.4</v>
      </c>
    </row>
    <row r="46" spans="1:12" ht="51" x14ac:dyDescent="0.25">
      <c r="A46" s="23"/>
      <c r="B46" s="15"/>
      <c r="C46" s="11"/>
      <c r="D46" s="6" t="s">
        <v>64</v>
      </c>
      <c r="E46" s="42" t="s">
        <v>62</v>
      </c>
      <c r="F46" s="43">
        <v>65</v>
      </c>
      <c r="G46" s="43">
        <v>1.86</v>
      </c>
      <c r="H46" s="43">
        <v>2.64</v>
      </c>
      <c r="I46" s="43">
        <v>3.9</v>
      </c>
      <c r="J46" s="43">
        <v>46.8</v>
      </c>
      <c r="K46" s="44" t="s">
        <v>66</v>
      </c>
      <c r="L46" s="43">
        <v>20.21</v>
      </c>
    </row>
    <row r="47" spans="1:12" ht="38.25" x14ac:dyDescent="0.25">
      <c r="A47" s="23"/>
      <c r="B47" s="15"/>
      <c r="C47" s="11"/>
      <c r="D47" s="7" t="s">
        <v>22</v>
      </c>
      <c r="E47" s="42" t="s">
        <v>63</v>
      </c>
      <c r="F47" s="43">
        <v>200</v>
      </c>
      <c r="G47" s="43">
        <v>0.16</v>
      </c>
      <c r="H47" s="43">
        <v>0</v>
      </c>
      <c r="I47" s="43">
        <v>29</v>
      </c>
      <c r="J47" s="43">
        <v>133.6</v>
      </c>
      <c r="K47" s="44" t="s">
        <v>67</v>
      </c>
      <c r="L47" s="43">
        <v>7.27</v>
      </c>
    </row>
    <row r="48" spans="1:12" ht="38.25" x14ac:dyDescent="0.25">
      <c r="A48" s="23"/>
      <c r="B48" s="15"/>
      <c r="C48" s="11"/>
      <c r="D48" s="7" t="s">
        <v>23</v>
      </c>
      <c r="E48" s="42" t="s">
        <v>42</v>
      </c>
      <c r="F48" s="43">
        <v>30</v>
      </c>
      <c r="G48" s="43">
        <v>2.37</v>
      </c>
      <c r="H48" s="43">
        <v>0.3</v>
      </c>
      <c r="I48" s="43">
        <v>14.5</v>
      </c>
      <c r="J48" s="43">
        <v>71</v>
      </c>
      <c r="K48" s="44" t="s">
        <v>44</v>
      </c>
      <c r="L48" s="43">
        <v>1.39</v>
      </c>
    </row>
    <row r="49" spans="1:12" ht="38.25" x14ac:dyDescent="0.25">
      <c r="A49" s="23"/>
      <c r="B49" s="15"/>
      <c r="C49" s="11"/>
      <c r="D49" s="7" t="s">
        <v>23</v>
      </c>
      <c r="E49" s="42" t="s">
        <v>43</v>
      </c>
      <c r="F49" s="43">
        <v>20</v>
      </c>
      <c r="G49" s="43">
        <v>1.32</v>
      </c>
      <c r="H49" s="43">
        <v>0.24</v>
      </c>
      <c r="I49" s="43">
        <v>8.6</v>
      </c>
      <c r="J49" s="43">
        <v>40.4</v>
      </c>
      <c r="K49" s="44" t="s">
        <v>45</v>
      </c>
      <c r="L49" s="43">
        <v>1.1100000000000001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605</v>
      </c>
      <c r="G52" s="19">
        <f t="shared" ref="G52" si="16">SUM(G45:G51)</f>
        <v>21.57</v>
      </c>
      <c r="H52" s="19">
        <f t="shared" ref="H52" si="17">SUM(H45:H51)</f>
        <v>12.540000000000001</v>
      </c>
      <c r="I52" s="19">
        <f t="shared" ref="I52" si="18">SUM(I45:I51)</f>
        <v>81.289999999999992</v>
      </c>
      <c r="J52" s="19">
        <f t="shared" ref="J52:L52" si="19">SUM(J45:J51)</f>
        <v>563</v>
      </c>
      <c r="K52" s="25"/>
      <c r="L52" s="19">
        <f t="shared" si="19"/>
        <v>83.38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2" t="s">
        <v>4</v>
      </c>
      <c r="D63" s="53"/>
      <c r="E63" s="31"/>
      <c r="F63" s="32">
        <f>F52+F62</f>
        <v>605</v>
      </c>
      <c r="G63" s="32">
        <f t="shared" ref="G63" si="24">G52+G62</f>
        <v>21.57</v>
      </c>
      <c r="H63" s="32">
        <f t="shared" ref="H63" si="25">H52+H62</f>
        <v>12.540000000000001</v>
      </c>
      <c r="I63" s="32">
        <f t="shared" ref="I63" si="26">I52+I62</f>
        <v>81.289999999999992</v>
      </c>
      <c r="J63" s="32">
        <f t="shared" ref="J63:L63" si="27">J52+J62</f>
        <v>563</v>
      </c>
      <c r="K63" s="32"/>
      <c r="L63" s="32">
        <f t="shared" si="27"/>
        <v>83.38</v>
      </c>
    </row>
    <row r="64" spans="1:12" ht="38.2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68</v>
      </c>
      <c r="F64" s="51">
        <v>165</v>
      </c>
      <c r="G64" s="40">
        <v>31.5</v>
      </c>
      <c r="H64" s="40">
        <v>12.6</v>
      </c>
      <c r="I64" s="40">
        <v>49.5</v>
      </c>
      <c r="J64" s="40">
        <v>435</v>
      </c>
      <c r="K64" s="41" t="s">
        <v>70</v>
      </c>
      <c r="L64" s="40">
        <v>44.25</v>
      </c>
    </row>
    <row r="65" spans="1:12" ht="38.25" x14ac:dyDescent="0.25">
      <c r="A65" s="23"/>
      <c r="B65" s="15"/>
      <c r="C65" s="11"/>
      <c r="D65" s="6" t="s">
        <v>22</v>
      </c>
      <c r="E65" s="42" t="s">
        <v>69</v>
      </c>
      <c r="F65" s="43">
        <v>200</v>
      </c>
      <c r="G65" s="43">
        <v>3.76</v>
      </c>
      <c r="H65" s="43">
        <v>3.2</v>
      </c>
      <c r="I65" s="43">
        <v>26.74</v>
      </c>
      <c r="J65" s="43">
        <v>150.80000000000001</v>
      </c>
      <c r="K65" s="44" t="s">
        <v>71</v>
      </c>
      <c r="L65" s="43">
        <v>9.82</v>
      </c>
    </row>
    <row r="66" spans="1:12" ht="38.25" x14ac:dyDescent="0.25">
      <c r="A66" s="23"/>
      <c r="B66" s="15"/>
      <c r="C66" s="11"/>
      <c r="D66" s="7" t="s">
        <v>24</v>
      </c>
      <c r="E66" s="42" t="s">
        <v>54</v>
      </c>
      <c r="F66" s="43">
        <v>150</v>
      </c>
      <c r="G66" s="43">
        <v>0.8</v>
      </c>
      <c r="H66" s="43">
        <v>0</v>
      </c>
      <c r="I66" s="43">
        <v>25.2</v>
      </c>
      <c r="J66" s="43">
        <v>104</v>
      </c>
      <c r="K66" s="44" t="s">
        <v>55</v>
      </c>
      <c r="L66" s="43">
        <v>16.5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515</v>
      </c>
      <c r="G71" s="19">
        <f t="shared" ref="G71" si="28">SUM(G64:G70)</f>
        <v>36.059999999999995</v>
      </c>
      <c r="H71" s="19">
        <f t="shared" ref="H71" si="29">SUM(H64:H70)</f>
        <v>15.8</v>
      </c>
      <c r="I71" s="19">
        <f t="shared" ref="I71" si="30">SUM(I64:I70)</f>
        <v>101.44</v>
      </c>
      <c r="J71" s="19">
        <f t="shared" ref="J71:L71" si="31">SUM(J64:J70)</f>
        <v>689.8</v>
      </c>
      <c r="K71" s="25"/>
      <c r="L71" s="19">
        <f t="shared" si="31"/>
        <v>70.569999999999993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515</v>
      </c>
      <c r="G82" s="32">
        <f t="shared" ref="G82" si="36">G71+G81</f>
        <v>36.059999999999995</v>
      </c>
      <c r="H82" s="32">
        <f t="shared" ref="H82" si="37">H71+H81</f>
        <v>15.8</v>
      </c>
      <c r="I82" s="32">
        <f t="shared" ref="I82" si="38">I71+I81</f>
        <v>101.44</v>
      </c>
      <c r="J82" s="32">
        <f t="shared" ref="J82:L82" si="39">J71+J81</f>
        <v>689.8</v>
      </c>
      <c r="K82" s="32"/>
      <c r="L82" s="32">
        <f t="shared" si="39"/>
        <v>70.569999999999993</v>
      </c>
    </row>
    <row r="83" spans="1:12" ht="38.2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72</v>
      </c>
      <c r="F83" s="40">
        <v>205</v>
      </c>
      <c r="G83" s="40">
        <v>2.2000000000000002</v>
      </c>
      <c r="H83" s="40">
        <v>5.0999999999999996</v>
      </c>
      <c r="I83" s="40">
        <v>22.5</v>
      </c>
      <c r="J83" s="40">
        <v>145.33000000000001</v>
      </c>
      <c r="K83" s="41" t="s">
        <v>77</v>
      </c>
      <c r="L83" s="40">
        <v>12.49</v>
      </c>
    </row>
    <row r="84" spans="1:12" ht="38.25" x14ac:dyDescent="0.25">
      <c r="A84" s="23"/>
      <c r="B84" s="15"/>
      <c r="C84" s="11"/>
      <c r="D84" s="6" t="s">
        <v>22</v>
      </c>
      <c r="E84" s="42" t="s">
        <v>73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44" t="s">
        <v>78</v>
      </c>
      <c r="L84" s="43">
        <v>2.09</v>
      </c>
    </row>
    <row r="85" spans="1:12" ht="38.25" x14ac:dyDescent="0.25">
      <c r="A85" s="23"/>
      <c r="B85" s="15"/>
      <c r="C85" s="11"/>
      <c r="D85" s="7" t="s">
        <v>23</v>
      </c>
      <c r="E85" s="42" t="s">
        <v>74</v>
      </c>
      <c r="F85" s="43">
        <v>50</v>
      </c>
      <c r="G85" s="43">
        <v>3.75</v>
      </c>
      <c r="H85" s="43">
        <v>6.6</v>
      </c>
      <c r="I85" s="43">
        <v>30.45</v>
      </c>
      <c r="J85" s="43">
        <v>196</v>
      </c>
      <c r="K85" s="44" t="s">
        <v>78</v>
      </c>
      <c r="L85" s="43">
        <v>6.5</v>
      </c>
    </row>
    <row r="86" spans="1:12" ht="15" x14ac:dyDescent="0.25">
      <c r="A86" s="23"/>
      <c r="B86" s="15"/>
      <c r="C86" s="11"/>
      <c r="D86" s="7" t="s">
        <v>76</v>
      </c>
      <c r="E86" s="42" t="s">
        <v>75</v>
      </c>
      <c r="F86" s="43">
        <v>125</v>
      </c>
      <c r="G86" s="43">
        <v>4.9000000000000004</v>
      </c>
      <c r="H86" s="43">
        <v>6.2</v>
      </c>
      <c r="I86" s="43">
        <v>21.2</v>
      </c>
      <c r="J86" s="43">
        <v>240</v>
      </c>
      <c r="K86" s="44" t="s">
        <v>79</v>
      </c>
      <c r="L86" s="43">
        <v>18</v>
      </c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595</v>
      </c>
      <c r="G90" s="19">
        <f t="shared" ref="G90" si="40">SUM(G83:G89)</f>
        <v>10.950000000000001</v>
      </c>
      <c r="H90" s="19">
        <f t="shared" ref="H90" si="41">SUM(H83:H89)</f>
        <v>17.899999999999999</v>
      </c>
      <c r="I90" s="19">
        <f t="shared" ref="I90" si="42">SUM(I83:I89)</f>
        <v>89.15</v>
      </c>
      <c r="J90" s="19">
        <f t="shared" ref="J90:L90" si="43">SUM(J83:J89)</f>
        <v>641.33000000000004</v>
      </c>
      <c r="K90" s="25"/>
      <c r="L90" s="19">
        <f t="shared" si="43"/>
        <v>39.08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2" t="s">
        <v>4</v>
      </c>
      <c r="D101" s="53"/>
      <c r="E101" s="31"/>
      <c r="F101" s="32">
        <f>F90+F100</f>
        <v>595</v>
      </c>
      <c r="G101" s="32">
        <f t="shared" ref="G101" si="48">G90+G100</f>
        <v>10.950000000000001</v>
      </c>
      <c r="H101" s="32">
        <f t="shared" ref="H101" si="49">H90+H100</f>
        <v>17.899999999999999</v>
      </c>
      <c r="I101" s="32">
        <f t="shared" ref="I101" si="50">I90+I100</f>
        <v>89.15</v>
      </c>
      <c r="J101" s="32">
        <f t="shared" ref="J101:L101" si="51">J90+J100</f>
        <v>641.33000000000004</v>
      </c>
      <c r="K101" s="32"/>
      <c r="L101" s="32">
        <f t="shared" si="51"/>
        <v>39.08</v>
      </c>
    </row>
    <row r="102" spans="1:12" ht="38.2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80</v>
      </c>
      <c r="F102" s="40">
        <v>240</v>
      </c>
      <c r="G102" s="40">
        <v>23.36</v>
      </c>
      <c r="H102" s="40">
        <v>27.04</v>
      </c>
      <c r="I102" s="40">
        <v>38.24</v>
      </c>
      <c r="J102" s="40">
        <v>489.6</v>
      </c>
      <c r="K102" s="41" t="s">
        <v>82</v>
      </c>
      <c r="L102" s="40">
        <v>63.54</v>
      </c>
    </row>
    <row r="103" spans="1:12" ht="38.25" x14ac:dyDescent="0.25">
      <c r="A103" s="23"/>
      <c r="B103" s="15"/>
      <c r="C103" s="11"/>
      <c r="D103" s="6" t="s">
        <v>30</v>
      </c>
      <c r="E103" s="42" t="s">
        <v>81</v>
      </c>
      <c r="F103" s="43">
        <v>200</v>
      </c>
      <c r="G103" s="43">
        <v>1</v>
      </c>
      <c r="H103" s="43">
        <v>0</v>
      </c>
      <c r="I103" s="43">
        <v>24.4</v>
      </c>
      <c r="J103" s="43">
        <v>101.6</v>
      </c>
      <c r="K103" s="44" t="s">
        <v>51</v>
      </c>
      <c r="L103" s="43">
        <v>20</v>
      </c>
    </row>
    <row r="104" spans="1:12" ht="38.2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0.3</v>
      </c>
      <c r="I104" s="43">
        <v>14.5</v>
      </c>
      <c r="J104" s="43">
        <v>71</v>
      </c>
      <c r="K104" s="44" t="s">
        <v>44</v>
      </c>
      <c r="L104" s="43">
        <v>1.38</v>
      </c>
    </row>
    <row r="105" spans="1:12" ht="38.25" x14ac:dyDescent="0.25">
      <c r="A105" s="23"/>
      <c r="B105" s="15"/>
      <c r="C105" s="11"/>
      <c r="D105" s="7" t="s">
        <v>23</v>
      </c>
      <c r="E105" s="42" t="s">
        <v>43</v>
      </c>
      <c r="F105" s="43">
        <v>20</v>
      </c>
      <c r="G105" s="43">
        <v>1.32</v>
      </c>
      <c r="H105" s="43">
        <v>0.24</v>
      </c>
      <c r="I105" s="43">
        <v>8.6</v>
      </c>
      <c r="J105" s="43">
        <v>40.4</v>
      </c>
      <c r="K105" s="44" t="s">
        <v>45</v>
      </c>
      <c r="L105" s="43">
        <v>1.33</v>
      </c>
    </row>
    <row r="106" spans="1:12" ht="51" x14ac:dyDescent="0.25">
      <c r="A106" s="23"/>
      <c r="B106" s="15"/>
      <c r="C106" s="11"/>
      <c r="D106" s="7" t="s">
        <v>26</v>
      </c>
      <c r="E106" s="42" t="s">
        <v>41</v>
      </c>
      <c r="F106" s="43">
        <v>60</v>
      </c>
      <c r="G106" s="43">
        <v>0.48</v>
      </c>
      <c r="H106" s="43">
        <v>0.12</v>
      </c>
      <c r="I106" s="43">
        <v>1.92</v>
      </c>
      <c r="J106" s="43">
        <v>10.8</v>
      </c>
      <c r="K106" s="44" t="s">
        <v>66</v>
      </c>
      <c r="L106" s="43">
        <v>14.58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550</v>
      </c>
      <c r="G109" s="19">
        <f t="shared" ref="G109:J109" si="52">SUM(G102:G108)</f>
        <v>28.53</v>
      </c>
      <c r="H109" s="19">
        <f t="shared" si="52"/>
        <v>27.7</v>
      </c>
      <c r="I109" s="19">
        <f t="shared" si="52"/>
        <v>87.66</v>
      </c>
      <c r="J109" s="19">
        <f t="shared" si="52"/>
        <v>713.4</v>
      </c>
      <c r="K109" s="25"/>
      <c r="L109" s="19">
        <f t="shared" ref="L109" si="53">SUM(L102:L108)</f>
        <v>100.82999999999998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F109+F119</f>
        <v>550</v>
      </c>
      <c r="G120" s="32">
        <f t="shared" ref="G120" si="56">G109+G119</f>
        <v>28.53</v>
      </c>
      <c r="H120" s="32">
        <f t="shared" ref="H120" si="57">H109+H119</f>
        <v>27.7</v>
      </c>
      <c r="I120" s="32">
        <f t="shared" ref="I120" si="58">I109+I119</f>
        <v>87.66</v>
      </c>
      <c r="J120" s="32">
        <f t="shared" ref="J120:L120" si="59">J109+J119</f>
        <v>713.4</v>
      </c>
      <c r="K120" s="32"/>
      <c r="L120" s="32">
        <f t="shared" si="59"/>
        <v>100.82999999999998</v>
      </c>
    </row>
    <row r="121" spans="1:12" ht="51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275</v>
      </c>
      <c r="G121" s="40">
        <v>16.63</v>
      </c>
      <c r="H121" s="40">
        <v>23.4</v>
      </c>
      <c r="I121" s="40">
        <v>54.8</v>
      </c>
      <c r="J121" s="40">
        <v>496.13</v>
      </c>
      <c r="K121" s="41" t="s">
        <v>85</v>
      </c>
      <c r="L121" s="40">
        <v>50.66</v>
      </c>
    </row>
    <row r="122" spans="1:12" ht="38.25" x14ac:dyDescent="0.25">
      <c r="A122" s="14"/>
      <c r="B122" s="15"/>
      <c r="C122" s="11"/>
      <c r="D122" s="6" t="s">
        <v>22</v>
      </c>
      <c r="E122" s="42" t="s">
        <v>84</v>
      </c>
      <c r="F122" s="43">
        <v>200</v>
      </c>
      <c r="G122" s="43">
        <v>0.12</v>
      </c>
      <c r="H122" s="43">
        <v>0</v>
      </c>
      <c r="I122" s="43">
        <v>30.12</v>
      </c>
      <c r="J122" s="43">
        <v>121</v>
      </c>
      <c r="K122" s="44" t="s">
        <v>86</v>
      </c>
      <c r="L122" s="43">
        <v>3.11</v>
      </c>
    </row>
    <row r="123" spans="1:12" ht="38.2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0.3</v>
      </c>
      <c r="I123" s="43">
        <v>14.5</v>
      </c>
      <c r="J123" s="43">
        <v>71</v>
      </c>
      <c r="K123" s="44" t="s">
        <v>44</v>
      </c>
      <c r="L123" s="43">
        <v>1.38</v>
      </c>
    </row>
    <row r="124" spans="1:12" ht="38.25" x14ac:dyDescent="0.25">
      <c r="A124" s="14"/>
      <c r="B124" s="15"/>
      <c r="C124" s="11"/>
      <c r="D124" s="7" t="s">
        <v>23</v>
      </c>
      <c r="E124" s="42" t="s">
        <v>43</v>
      </c>
      <c r="F124" s="43">
        <v>20</v>
      </c>
      <c r="G124" s="43">
        <v>1.32</v>
      </c>
      <c r="H124" s="43">
        <v>0.24</v>
      </c>
      <c r="I124" s="43">
        <v>8.6</v>
      </c>
      <c r="J124" s="43">
        <v>40.4</v>
      </c>
      <c r="K124" s="44" t="s">
        <v>45</v>
      </c>
      <c r="L124" s="43">
        <v>1.33</v>
      </c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525</v>
      </c>
      <c r="G128" s="19">
        <f t="shared" ref="G128:J128" si="60">SUM(G121:G127)</f>
        <v>20.440000000000001</v>
      </c>
      <c r="H128" s="19">
        <f t="shared" si="60"/>
        <v>23.939999999999998</v>
      </c>
      <c r="I128" s="19">
        <f t="shared" si="60"/>
        <v>108.02</v>
      </c>
      <c r="J128" s="19">
        <f t="shared" si="60"/>
        <v>728.53</v>
      </c>
      <c r="K128" s="25"/>
      <c r="L128" s="19">
        <f t="shared" ref="L128" si="61">SUM(L121:L127)</f>
        <v>56.48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2">SUM(G129:G137)</f>
        <v>0</v>
      </c>
      <c r="H138" s="19">
        <f t="shared" si="62"/>
        <v>0</v>
      </c>
      <c r="I138" s="19">
        <f t="shared" si="62"/>
        <v>0</v>
      </c>
      <c r="J138" s="19">
        <f t="shared" si="62"/>
        <v>0</v>
      </c>
      <c r="K138" s="25"/>
      <c r="L138" s="19">
        <f t="shared" ref="L138" si="63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52" t="s">
        <v>4</v>
      </c>
      <c r="D139" s="53"/>
      <c r="E139" s="31"/>
      <c r="F139" s="32">
        <f>F128+F138</f>
        <v>525</v>
      </c>
      <c r="G139" s="32">
        <f t="shared" ref="G139" si="64">G128+G138</f>
        <v>20.440000000000001</v>
      </c>
      <c r="H139" s="32">
        <f t="shared" ref="H139" si="65">H128+H138</f>
        <v>23.939999999999998</v>
      </c>
      <c r="I139" s="32">
        <f t="shared" ref="I139" si="66">I128+I138</f>
        <v>108.02</v>
      </c>
      <c r="J139" s="32">
        <f t="shared" ref="J139:L139" si="67">J128+J138</f>
        <v>728.53</v>
      </c>
      <c r="K139" s="32"/>
      <c r="L139" s="32">
        <f t="shared" si="67"/>
        <v>56.48</v>
      </c>
    </row>
    <row r="140" spans="1:12" ht="51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88</v>
      </c>
      <c r="F140" s="40">
        <v>250</v>
      </c>
      <c r="G140" s="40">
        <v>17.18</v>
      </c>
      <c r="H140" s="40">
        <v>24.08</v>
      </c>
      <c r="I140" s="40">
        <v>48.01</v>
      </c>
      <c r="J140" s="40">
        <v>477.6</v>
      </c>
      <c r="K140" s="41" t="s">
        <v>89</v>
      </c>
      <c r="L140" s="40">
        <v>55.29</v>
      </c>
    </row>
    <row r="141" spans="1:12" ht="38.25" x14ac:dyDescent="0.25">
      <c r="A141" s="23"/>
      <c r="B141" s="15"/>
      <c r="C141" s="11"/>
      <c r="D141" s="6" t="s">
        <v>22</v>
      </c>
      <c r="E141" s="42" t="s">
        <v>39</v>
      </c>
      <c r="F141" s="43">
        <v>200</v>
      </c>
      <c r="G141" s="43">
        <v>0.08</v>
      </c>
      <c r="H141" s="43">
        <v>0</v>
      </c>
      <c r="I141" s="43">
        <v>21.82</v>
      </c>
      <c r="J141" s="43">
        <v>87.6</v>
      </c>
      <c r="K141" s="44" t="s">
        <v>40</v>
      </c>
      <c r="L141" s="43">
        <v>7.55</v>
      </c>
    </row>
    <row r="142" spans="1:12" ht="51" x14ac:dyDescent="0.25">
      <c r="A142" s="23"/>
      <c r="B142" s="15"/>
      <c r="C142" s="11"/>
      <c r="D142" s="7" t="s">
        <v>26</v>
      </c>
      <c r="E142" s="42" t="s">
        <v>87</v>
      </c>
      <c r="F142" s="43">
        <v>65</v>
      </c>
      <c r="G142" s="43">
        <v>1.32</v>
      </c>
      <c r="H142" s="43">
        <v>1.88</v>
      </c>
      <c r="I142" s="43">
        <v>5.4</v>
      </c>
      <c r="J142" s="43">
        <v>43.99</v>
      </c>
      <c r="K142" s="44" t="s">
        <v>66</v>
      </c>
      <c r="L142" s="43">
        <v>28.36</v>
      </c>
    </row>
    <row r="143" spans="1:12" ht="36.75" customHeight="1" x14ac:dyDescent="0.25">
      <c r="A143" s="23"/>
      <c r="B143" s="15"/>
      <c r="C143" s="11"/>
      <c r="D143" s="7" t="s">
        <v>23</v>
      </c>
      <c r="E143" s="42" t="s">
        <v>42</v>
      </c>
      <c r="F143" s="43">
        <v>30</v>
      </c>
      <c r="G143" s="43">
        <v>2.37</v>
      </c>
      <c r="H143" s="43">
        <v>0.3</v>
      </c>
      <c r="I143" s="43">
        <v>14.5</v>
      </c>
      <c r="J143" s="43">
        <v>71</v>
      </c>
      <c r="K143" s="44" t="s">
        <v>44</v>
      </c>
      <c r="L143" s="43">
        <v>1.38</v>
      </c>
    </row>
    <row r="144" spans="1:12" ht="38.25" x14ac:dyDescent="0.25">
      <c r="A144" s="23"/>
      <c r="B144" s="15"/>
      <c r="C144" s="11"/>
      <c r="D144" s="7" t="s">
        <v>23</v>
      </c>
      <c r="E144" s="42" t="s">
        <v>43</v>
      </c>
      <c r="F144" s="43">
        <v>20</v>
      </c>
      <c r="G144" s="43">
        <v>1.32</v>
      </c>
      <c r="H144" s="43">
        <v>0.24</v>
      </c>
      <c r="I144" s="43">
        <v>8.6</v>
      </c>
      <c r="J144" s="43">
        <v>40.4</v>
      </c>
      <c r="K144" s="44" t="s">
        <v>45</v>
      </c>
      <c r="L144" s="43">
        <v>1.33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565</v>
      </c>
      <c r="G147" s="19">
        <f t="shared" ref="G147:J147" si="68">SUM(G140:G146)</f>
        <v>22.27</v>
      </c>
      <c r="H147" s="19">
        <f t="shared" si="68"/>
        <v>26.499999999999996</v>
      </c>
      <c r="I147" s="19">
        <f t="shared" si="68"/>
        <v>98.33</v>
      </c>
      <c r="J147" s="19">
        <f t="shared" si="68"/>
        <v>720.59</v>
      </c>
      <c r="K147" s="25"/>
      <c r="L147" s="19">
        <f t="shared" ref="L147" si="69">SUM(L140:L146)</f>
        <v>93.909999999999982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565</v>
      </c>
      <c r="G158" s="32">
        <f t="shared" ref="G158" si="72">G147+G157</f>
        <v>22.27</v>
      </c>
      <c r="H158" s="32">
        <f t="shared" ref="H158" si="73">H147+H157</f>
        <v>26.499999999999996</v>
      </c>
      <c r="I158" s="32">
        <f t="shared" ref="I158" si="74">I147+I157</f>
        <v>98.33</v>
      </c>
      <c r="J158" s="32">
        <f t="shared" ref="J158:L158" si="75">J147+J157</f>
        <v>720.59</v>
      </c>
      <c r="K158" s="32"/>
      <c r="L158" s="32">
        <f t="shared" si="75"/>
        <v>93.909999999999982</v>
      </c>
    </row>
    <row r="159" spans="1:12" ht="38.2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90</v>
      </c>
      <c r="F159" s="40">
        <v>205</v>
      </c>
      <c r="G159" s="40">
        <v>6</v>
      </c>
      <c r="H159" s="40">
        <v>3</v>
      </c>
      <c r="I159" s="40">
        <v>43.4</v>
      </c>
      <c r="J159" s="40">
        <v>225</v>
      </c>
      <c r="K159" s="41" t="s">
        <v>93</v>
      </c>
      <c r="L159" s="40">
        <v>9.0399999999999991</v>
      </c>
    </row>
    <row r="160" spans="1:12" ht="38.25" x14ac:dyDescent="0.25">
      <c r="A160" s="23"/>
      <c r="B160" s="15"/>
      <c r="C160" s="11"/>
      <c r="D160" s="6" t="s">
        <v>22</v>
      </c>
      <c r="E160" s="42" t="s">
        <v>91</v>
      </c>
      <c r="F160" s="43">
        <v>200</v>
      </c>
      <c r="G160" s="43">
        <v>3.58</v>
      </c>
      <c r="H160" s="43">
        <v>2.68</v>
      </c>
      <c r="I160" s="43">
        <v>28.34</v>
      </c>
      <c r="J160" s="43">
        <v>151.80000000000001</v>
      </c>
      <c r="K160" s="44" t="s">
        <v>94</v>
      </c>
      <c r="L160" s="43">
        <v>10.45</v>
      </c>
    </row>
    <row r="161" spans="1:12" ht="38.25" x14ac:dyDescent="0.25">
      <c r="A161" s="23"/>
      <c r="B161" s="15"/>
      <c r="C161" s="11"/>
      <c r="D161" s="7" t="s">
        <v>64</v>
      </c>
      <c r="E161" s="42" t="s">
        <v>47</v>
      </c>
      <c r="F161" s="43">
        <v>15</v>
      </c>
      <c r="G161" s="43">
        <v>3.48</v>
      </c>
      <c r="H161" s="43">
        <v>4.43</v>
      </c>
      <c r="I161" s="43">
        <v>0</v>
      </c>
      <c r="J161" s="43">
        <v>54</v>
      </c>
      <c r="K161" s="44" t="s">
        <v>49</v>
      </c>
      <c r="L161" s="43">
        <v>7.5</v>
      </c>
    </row>
    <row r="162" spans="1:12" ht="15" x14ac:dyDescent="0.25">
      <c r="A162" s="23"/>
      <c r="B162" s="15"/>
      <c r="C162" s="11"/>
      <c r="D162" s="7" t="s">
        <v>23</v>
      </c>
      <c r="E162" s="42" t="s">
        <v>92</v>
      </c>
      <c r="F162" s="43">
        <v>50</v>
      </c>
      <c r="G162" s="43">
        <v>2.75</v>
      </c>
      <c r="H162" s="43">
        <v>0.55000000000000004</v>
      </c>
      <c r="I162" s="43">
        <v>26.8</v>
      </c>
      <c r="J162" s="43">
        <v>139</v>
      </c>
      <c r="K162" s="44" t="s">
        <v>79</v>
      </c>
      <c r="L162" s="43">
        <v>8.5</v>
      </c>
    </row>
    <row r="163" spans="1:12" ht="38.25" x14ac:dyDescent="0.25">
      <c r="A163" s="23"/>
      <c r="B163" s="15"/>
      <c r="C163" s="11"/>
      <c r="D163" s="7" t="s">
        <v>24</v>
      </c>
      <c r="E163" s="42" t="s">
        <v>54</v>
      </c>
      <c r="F163" s="43">
        <v>150</v>
      </c>
      <c r="G163" s="43">
        <v>0.8</v>
      </c>
      <c r="H163" s="43">
        <v>0</v>
      </c>
      <c r="I163" s="43">
        <v>25.2</v>
      </c>
      <c r="J163" s="43">
        <v>104</v>
      </c>
      <c r="K163" s="44" t="s">
        <v>55</v>
      </c>
      <c r="L163" s="43">
        <v>16.5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620</v>
      </c>
      <c r="G166" s="19">
        <f t="shared" ref="G166:J166" si="76">SUM(G159:G165)</f>
        <v>16.61</v>
      </c>
      <c r="H166" s="19">
        <f t="shared" si="76"/>
        <v>10.66</v>
      </c>
      <c r="I166" s="19">
        <f t="shared" si="76"/>
        <v>123.74</v>
      </c>
      <c r="J166" s="19">
        <f t="shared" si="76"/>
        <v>673.8</v>
      </c>
      <c r="K166" s="25"/>
      <c r="L166" s="19">
        <f t="shared" ref="L166" si="77">SUM(L159:L165)</f>
        <v>51.989999999999995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620</v>
      </c>
      <c r="G177" s="32">
        <f t="shared" ref="G177" si="80">G166+G176</f>
        <v>16.61</v>
      </c>
      <c r="H177" s="32">
        <f t="shared" ref="H177" si="81">H166+H176</f>
        <v>10.66</v>
      </c>
      <c r="I177" s="32">
        <f t="shared" ref="I177" si="82">I166+I176</f>
        <v>123.74</v>
      </c>
      <c r="J177" s="32">
        <f t="shared" ref="J177:L177" si="83">J166+J176</f>
        <v>673.8</v>
      </c>
      <c r="K177" s="32"/>
      <c r="L177" s="32">
        <f t="shared" si="83"/>
        <v>51.989999999999995</v>
      </c>
    </row>
    <row r="178" spans="1:12" ht="38.2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95</v>
      </c>
      <c r="F178" s="40">
        <v>205</v>
      </c>
      <c r="G178" s="40">
        <v>7.79</v>
      </c>
      <c r="H178" s="40">
        <v>9.89</v>
      </c>
      <c r="I178" s="40">
        <v>35.909999999999997</v>
      </c>
      <c r="J178" s="40">
        <v>266.89</v>
      </c>
      <c r="K178" s="41" t="s">
        <v>96</v>
      </c>
      <c r="L178" s="40">
        <v>9.6300000000000008</v>
      </c>
    </row>
    <row r="179" spans="1:12" ht="38.25" x14ac:dyDescent="0.25">
      <c r="A179" s="23"/>
      <c r="B179" s="15"/>
      <c r="C179" s="11"/>
      <c r="D179" s="6" t="s">
        <v>22</v>
      </c>
      <c r="E179" s="42" t="s">
        <v>50</v>
      </c>
      <c r="F179" s="43">
        <v>222</v>
      </c>
      <c r="G179" s="43">
        <v>2</v>
      </c>
      <c r="H179" s="43">
        <v>0</v>
      </c>
      <c r="I179" s="43">
        <v>16</v>
      </c>
      <c r="J179" s="43">
        <v>65</v>
      </c>
      <c r="K179" s="44" t="s">
        <v>51</v>
      </c>
      <c r="L179" s="43">
        <v>3.29</v>
      </c>
    </row>
    <row r="180" spans="1:12" ht="15" x14ac:dyDescent="0.25">
      <c r="A180" s="23"/>
      <c r="B180" s="15"/>
      <c r="C180" s="11"/>
      <c r="D180" s="7" t="s">
        <v>76</v>
      </c>
      <c r="E180" s="42" t="s">
        <v>75</v>
      </c>
      <c r="F180" s="43">
        <v>125</v>
      </c>
      <c r="G180" s="43">
        <v>4.9000000000000004</v>
      </c>
      <c r="H180" s="43">
        <v>6.2</v>
      </c>
      <c r="I180" s="43">
        <v>21.2</v>
      </c>
      <c r="J180" s="43">
        <v>240</v>
      </c>
      <c r="K180" s="44" t="s">
        <v>79</v>
      </c>
      <c r="L180" s="43">
        <v>18</v>
      </c>
    </row>
    <row r="181" spans="1:12" ht="38.25" x14ac:dyDescent="0.25">
      <c r="A181" s="23"/>
      <c r="B181" s="15"/>
      <c r="C181" s="11"/>
      <c r="D181" s="7" t="s">
        <v>23</v>
      </c>
      <c r="E181" s="42" t="s">
        <v>42</v>
      </c>
      <c r="F181" s="43">
        <v>30</v>
      </c>
      <c r="G181" s="43">
        <v>2.37</v>
      </c>
      <c r="H181" s="43">
        <v>0.3</v>
      </c>
      <c r="I181" s="43">
        <v>14.5</v>
      </c>
      <c r="J181" s="43">
        <v>71</v>
      </c>
      <c r="K181" s="44" t="s">
        <v>44</v>
      </c>
      <c r="L181" s="43">
        <v>1.39</v>
      </c>
    </row>
    <row r="182" spans="1:12" ht="38.25" x14ac:dyDescent="0.25">
      <c r="A182" s="23"/>
      <c r="B182" s="15"/>
      <c r="C182" s="11"/>
      <c r="D182" s="7" t="s">
        <v>24</v>
      </c>
      <c r="E182" s="42" t="s">
        <v>54</v>
      </c>
      <c r="F182" s="43">
        <v>150</v>
      </c>
      <c r="G182" s="43">
        <v>0.8</v>
      </c>
      <c r="H182" s="43">
        <v>0</v>
      </c>
      <c r="I182" s="43">
        <v>25.2</v>
      </c>
      <c r="J182" s="43">
        <v>104</v>
      </c>
      <c r="K182" s="44" t="s">
        <v>55</v>
      </c>
      <c r="L182" s="43">
        <v>16.5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732</v>
      </c>
      <c r="G185" s="19">
        <f t="shared" ref="G185:J185" si="84">SUM(G178:G184)</f>
        <v>17.86</v>
      </c>
      <c r="H185" s="19">
        <f t="shared" si="84"/>
        <v>16.39</v>
      </c>
      <c r="I185" s="19">
        <f t="shared" si="84"/>
        <v>112.81</v>
      </c>
      <c r="J185" s="19">
        <f t="shared" si="84"/>
        <v>746.89</v>
      </c>
      <c r="K185" s="25"/>
      <c r="L185" s="19">
        <f t="shared" ref="L185" si="85">SUM(L178:L184)</f>
        <v>48.81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732</v>
      </c>
      <c r="G196" s="32">
        <f t="shared" ref="G196" si="88">G185+G195</f>
        <v>17.86</v>
      </c>
      <c r="H196" s="32">
        <f t="shared" ref="H196" si="89">H185+H195</f>
        <v>16.39</v>
      </c>
      <c r="I196" s="32">
        <f t="shared" ref="I196" si="90">I185+I195</f>
        <v>112.81</v>
      </c>
      <c r="J196" s="32">
        <f t="shared" ref="J196:L196" si="91">J185+J195</f>
        <v>746.89</v>
      </c>
      <c r="K196" s="32"/>
      <c r="L196" s="32">
        <f t="shared" si="91"/>
        <v>48.81</v>
      </c>
    </row>
    <row r="197" spans="1:12" x14ac:dyDescent="0.2">
      <c r="A197" s="27"/>
      <c r="B197" s="28"/>
      <c r="C197" s="54" t="s">
        <v>5</v>
      </c>
      <c r="D197" s="54"/>
      <c r="E197" s="54"/>
      <c r="F197" s="34">
        <f>(F25+F44+F63+F82+F101+F120+F139+F158+F177+F196)/(IF(F25=0,0,1)+IF(F44=0,0,1)+IF(F63=0,0,1)+IF(F82=0,0,1)+IF(F101=0,0,1)+IF(F120=0,0,1)+IF(F139=0,0,1)+IF(F158=0,0,1)+IF(F177=0,0,1)+IF(F196=0,0,1))</f>
        <v>591.9</v>
      </c>
      <c r="G197" s="34">
        <f t="shared" ref="G197:J197" si="92">(G25+G44+G63+G82+G101+G120+G139+G158+G177+G196)/(IF(G25=0,0,1)+IF(G44=0,0,1)+IF(G63=0,0,1)+IF(G82=0,0,1)+IF(G101=0,0,1)+IF(G120=0,0,1)+IF(G139=0,0,1)+IF(G158=0,0,1)+IF(G177=0,0,1)+IF(G196=0,0,1))</f>
        <v>21.798999999999999</v>
      </c>
      <c r="H197" s="34">
        <f t="shared" si="92"/>
        <v>19.193999999999999</v>
      </c>
      <c r="I197" s="34">
        <f t="shared" si="92"/>
        <v>97.45</v>
      </c>
      <c r="J197" s="34">
        <f t="shared" si="92"/>
        <v>672.35400000000004</v>
      </c>
      <c r="K197" s="34"/>
      <c r="L197" s="34">
        <f t="shared" ref="L197" si="93">(L25+L44+L63+L82+L101+L120+L139+L158+L177+L196)/(IF(L25=0,0,1)+IF(L44=0,0,1)+IF(L63=0,0,1)+IF(L82=0,0,1)+IF(L101=0,0,1)+IF(L120=0,0,1)+IF(L139=0,0,1)+IF(L158=0,0,1)+IF(L177=0,0,1)+IF(L196=0,0,1))</f>
        <v>66.210999999999984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2022-05-16T14:23:56Z</dcterms:created>
  <dcterms:modified xsi:type="dcterms:W3CDTF">2024-02-11T14:43:42Z</dcterms:modified>
</cp:coreProperties>
</file>